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catchihuahua-my.sharepoint.com/personal/blanca_fierro_icatchihuahua_onmicrosoft_com/Documents/BLANCA FIERRO/ESTADOS FINANCIEROS/2024/CUENTA PUBLICA 2024/"/>
    </mc:Choice>
  </mc:AlternateContent>
  <xr:revisionPtr revIDLastSave="0" documentId="14_{0B71E27A-6E6E-4B3B-B246-4BF619DEE5B5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9040" windowHeight="15720" xr2:uid="{00000000-000D-0000-FFFF-FFFF00000000}"/>
  </bookViews>
  <sheets>
    <sheet name="EAI_DET" sheetId="1" r:id="rId1"/>
  </sheets>
  <definedNames>
    <definedName name="_xlnm.Print_Area" localSheetId="0">EAI_DET!$B$2:$H$94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D17" i="1"/>
  <c r="D43" i="1" s="1"/>
  <c r="C17" i="1"/>
  <c r="F73" i="1" l="1"/>
  <c r="D73" i="1"/>
  <c r="C43" i="1"/>
  <c r="C73" i="1" s="1"/>
  <c r="H17" i="1"/>
  <c r="H43" i="1" s="1"/>
  <c r="H73" i="1" s="1"/>
  <c r="E17" i="1"/>
  <c r="E37" i="1"/>
  <c r="E43" i="1" s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<sst xmlns="http://schemas.openxmlformats.org/spreadsheetml/2006/main" count="77" uniqueCount="77">
  <si>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</si>
  <si>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</si>
  <si>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</si>
  <si>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</si>
  <si>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</si>
  <si>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</si>
  <si>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</si>
  <si>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</si>
  <si>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</si>
  <si>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</si>
  <si>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</si>
  <si>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</si>
  <si>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</si>
  <si>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</si>
  <si>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</si>
  <si>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</si>
  <si>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</si>
  <si>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</si>
  <si>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</si>
  <si>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</si>
  <si>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</si>
  <si>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</si>
  <si>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</si>
  <si>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</si>
  <si>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</si>
  <si>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</si>
  <si>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</si>
  <si>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</si>
  <si>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</si>
  <si>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</si>
  <si>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</si>
  <si>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</si>
  <si>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</si>
  <si>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</si>
  <si>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</si>
  <si>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</si>
  <si>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</si>
  <si>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</si>
  <si>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</si>
  <si>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</si>
  <si>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</si>
  <si>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</si>
  <si>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</si>
  <si>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</si>
  <si>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</si>
  <si>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</si>
  <si>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</si>
  <si>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</si>
  <si>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</si>
  <si>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</si>
  <si>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</si>
  <si>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</si>
  <si>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</si>
  <si>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</si>
  <si>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</si>
  <si>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</si>
  <si>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</si>
  <si>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</si>
  <si>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</si>
  <si>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</si>
  <si>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</si>
  <si>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</si>
  <si>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</si>
  <si>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</si>
  <si>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</si>
  <si>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</si>
  <si>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</si>
  <si>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</si>
  <si>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</si>
  <si>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</si>
  <si>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</si>
  <si>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</si>
  <si>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</si>
  <si>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</si>
  <si>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</si>
  <si>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01 de enero al 31 de Diciembre de 2024(b)</t>
  </si>
  <si>
    <t>INSTITUTO DE CAPACITACIÓN PARA EL TRABAJO DEL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</si>
</sst>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2" fillId="0" borderId="5" xfId="2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3">
    <cellStyle name="Comma 2" xfId="2" xr:uid="{13AD76D6-000D-49CB-9CF3-D832E75745F4}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2000251</xdr:colOff>
      <xdr:row>84</xdr:row>
      <xdr:rowOff>116417</xdr:rowOff>
    </xdr:from>
    <xdr:to>
      <xdr:col>6</xdr:col>
      <xdr:colOff>564093</xdr:colOff>
      <xdr:row>89</xdr:row>
      <xdr:rowOff>63500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687C03-CADA-407B-A3CE-7E01C0885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3084" y="15250584"/>
          <a:ext cx="6215592" cy="687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zoomScale="90" zoomScaleNormal="90" workbookViewId="0">
      <selection activeCell="H92" sqref="A1:H92"/>
    </sheetView>
  </sheetViews>
  <sheetFormatPr baseColWidth="10" defaultColWidth="11.42578125" defaultRowHeight="12" x14ac:dyDescent="0.2"/>
  <cols>
    <col min="1" max="1" width="3.42578125" style="2" customWidth="1"/>
    <col min="2" max="2" width="55.42578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42578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7" t="s">
        <v>76</v>
      </c>
      <c r="C2" s="38"/>
      <c r="D2" s="38"/>
      <c r="E2" s="38"/>
      <c r="F2" s="38"/>
      <c r="G2" s="38"/>
      <c r="H2" s="39"/>
    </row>
    <row r="3" spans="2:9" x14ac:dyDescent="0.2">
      <c r="B3" s="40" t="s">
        <v>1</v>
      </c>
      <c r="C3" s="41"/>
      <c r="D3" s="41"/>
      <c r="E3" s="41"/>
      <c r="F3" s="41"/>
      <c r="G3" s="41"/>
      <c r="H3" s="42"/>
    </row>
    <row r="4" spans="2:9" x14ac:dyDescent="0.2">
      <c r="B4" s="43" t="s">
        <v>75</v>
      </c>
      <c r="C4" s="44"/>
      <c r="D4" s="44"/>
      <c r="E4" s="44"/>
      <c r="F4" s="44"/>
      <c r="G4" s="44"/>
      <c r="H4" s="45"/>
    </row>
    <row r="5" spans="2:9" ht="12.75" thickBot="1" x14ac:dyDescent="0.25">
      <c r="B5" s="46" t="s">
        <v>2</v>
      </c>
      <c r="C5" s="47"/>
      <c r="D5" s="47"/>
      <c r="E5" s="47"/>
      <c r="F5" s="47"/>
      <c r="G5" s="47"/>
      <c r="H5" s="48"/>
    </row>
    <row r="6" spans="2:9" ht="12.75" thickBot="1" x14ac:dyDescent="0.25">
      <c r="B6" s="49" t="s">
        <v>3</v>
      </c>
      <c r="C6" s="51" t="s">
        <v>4</v>
      </c>
      <c r="D6" s="52"/>
      <c r="E6" s="52"/>
      <c r="F6" s="52"/>
      <c r="G6" s="53"/>
      <c r="H6" s="54" t="s">
        <v>5</v>
      </c>
    </row>
    <row r="7" spans="2:9" ht="30" customHeight="1" thickBot="1" x14ac:dyDescent="0.25">
      <c r="B7" s="50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5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989046.91</v>
      </c>
      <c r="D14" s="24">
        <v>0</v>
      </c>
      <c r="E14" s="26">
        <f t="shared" si="0"/>
        <v>989046.91</v>
      </c>
      <c r="F14" s="24">
        <v>989046.91</v>
      </c>
      <c r="G14" s="24">
        <v>989046.91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18074476.920000002</v>
      </c>
      <c r="D16" s="24">
        <v>0</v>
      </c>
      <c r="E16" s="26">
        <f t="shared" si="0"/>
        <v>18074476.920000002</v>
      </c>
      <c r="F16" s="24">
        <v>18074476.920000002</v>
      </c>
      <c r="G16" s="24">
        <v>18074476.920000002</v>
      </c>
      <c r="H16" s="26">
        <f t="shared" si="1"/>
        <v>0</v>
      </c>
    </row>
    <row r="17" spans="2:8" x14ac:dyDescent="0.2">
      <c r="B17" s="9" t="s">
        <v>19</v>
      </c>
      <c r="C17" s="22">
        <f>SUM(C19:C29)</f>
        <v>2465953.0299999998</v>
      </c>
      <c r="D17" s="22">
        <f t="shared" ref="D17:G17" si="2">SUM(D19:D29)</f>
        <v>0</v>
      </c>
      <c r="E17" s="26">
        <f t="shared" si="0"/>
        <v>2465953.0299999998</v>
      </c>
      <c r="F17" s="22">
        <f t="shared" si="2"/>
        <v>2392218</v>
      </c>
      <c r="G17" s="22">
        <f t="shared" si="2"/>
        <v>2392218</v>
      </c>
      <c r="H17" s="26">
        <f t="shared" si="1"/>
        <v>-73735.029999999795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35">
        <v>2465953.0299999998</v>
      </c>
      <c r="D28" s="25">
        <v>0</v>
      </c>
      <c r="E28" s="28">
        <f t="shared" si="3"/>
        <v>2465953.0299999998</v>
      </c>
      <c r="F28" s="25">
        <v>2392218</v>
      </c>
      <c r="G28" s="25">
        <v>2392218</v>
      </c>
      <c r="H28" s="28">
        <f t="shared" si="4"/>
        <v>-73735.029999999795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6">
        <f>SUM(C10:C17,C30,C36,C37,C39)</f>
        <v>21529476.860000003</v>
      </c>
      <c r="D43" s="56">
        <f t="shared" ref="D43:H43" si="10">SUM(D10:D17,D30,D36,D37,D39)</f>
        <v>0</v>
      </c>
      <c r="E43" s="36">
        <f t="shared" si="10"/>
        <v>21529476.860000003</v>
      </c>
      <c r="F43" s="56">
        <f t="shared" si="10"/>
        <v>21455741.830000002</v>
      </c>
      <c r="G43" s="56">
        <f t="shared" si="10"/>
        <v>21455741.830000002</v>
      </c>
      <c r="H43" s="36">
        <f t="shared" si="10"/>
        <v>-73735.029999999795</v>
      </c>
    </row>
    <row r="44" spans="2:8" x14ac:dyDescent="0.2">
      <c r="B44" s="7" t="s">
        <v>45</v>
      </c>
      <c r="C44" s="56"/>
      <c r="D44" s="56"/>
      <c r="E44" s="36"/>
      <c r="F44" s="56"/>
      <c r="G44" s="56"/>
      <c r="H44" s="36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97600334</v>
      </c>
      <c r="D65" s="24">
        <v>10015579.9</v>
      </c>
      <c r="E65" s="26">
        <f>SUM(D65,C65)</f>
        <v>107615913.90000001</v>
      </c>
      <c r="F65" s="24">
        <v>100345544.22499998</v>
      </c>
      <c r="G65" s="24">
        <v>109045122.88</v>
      </c>
      <c r="H65" s="26">
        <f>SUM(G65-C65)</f>
        <v>11444788.879999995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97600334</v>
      </c>
      <c r="D68" s="22">
        <f t="shared" ref="D68:G68" si="18">SUM(D48,D57,D62,D65,D66)</f>
        <v>10015579.9</v>
      </c>
      <c r="E68" s="26">
        <f t="shared" si="18"/>
        <v>107615913.90000001</v>
      </c>
      <c r="F68" s="22">
        <f t="shared" si="18"/>
        <v>100345544.22499998</v>
      </c>
      <c r="G68" s="22">
        <f t="shared" si="18"/>
        <v>109045122.88</v>
      </c>
      <c r="H68" s="26">
        <f>SUM(H48,H57,H62,H65,H66)</f>
        <v>11444788.879999995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119129810.86</v>
      </c>
      <c r="D73" s="22">
        <f t="shared" ref="D73:G73" si="21">SUM(D43,D68,D70)</f>
        <v>10015579.9</v>
      </c>
      <c r="E73" s="26">
        <f t="shared" si="21"/>
        <v>129145390.76000001</v>
      </c>
      <c r="F73" s="22">
        <f t="shared" si="21"/>
        <v>121801286.05499998</v>
      </c>
      <c r="G73" s="22">
        <f t="shared" si="21"/>
        <v>130500864.70999999</v>
      </c>
      <c r="H73" s="26">
        <f>SUM(H43,H68,H70)</f>
        <v>11371053.849999996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Blanca Lorena Fierro Gamboa</cp:lastModifiedBy>
  <cp:lastPrinted>2025-01-29T20:30:01Z</cp:lastPrinted>
  <dcterms:created xsi:type="dcterms:W3CDTF">2020-01-08T20:55:35Z</dcterms:created>
  <dcterms:modified xsi:type="dcterms:W3CDTF">2025-01-29T20:32:53Z</dcterms:modified>
</cp:coreProperties>
</file>